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pencerstuartemea-my.sharepoint.com/personal/lvonwerne_spencerstuart_com/Documents/LVonWerne KEEP/FP/TNW/"/>
    </mc:Choice>
  </mc:AlternateContent>
  <xr:revisionPtr revIDLastSave="0" documentId="8_{92AE6C01-4A44-4996-9F99-BF5C4AE494C9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Stellproben (Samstag)" sheetId="1" r:id="rId1"/>
    <sheet name="Stellproben (Sonntag)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9" i="2" l="1"/>
  <c r="C29" i="2" s="1"/>
  <c r="B28" i="2"/>
  <c r="C28" i="2" s="1"/>
  <c r="B27" i="2"/>
  <c r="C27" i="2" s="1"/>
  <c r="B26" i="2"/>
  <c r="C26" i="2" s="1"/>
  <c r="B25" i="2"/>
  <c r="C25" i="2" s="1"/>
  <c r="B24" i="2"/>
  <c r="C24" i="2" s="1"/>
  <c r="B23" i="2"/>
  <c r="C23" i="2" s="1"/>
  <c r="B22" i="2"/>
  <c r="C22" i="2" s="1"/>
  <c r="B21" i="2"/>
  <c r="C21" i="2" s="1"/>
  <c r="B20" i="2"/>
  <c r="C20" i="2" s="1"/>
  <c r="B19" i="2"/>
  <c r="C19" i="2" s="1"/>
  <c r="B18" i="2"/>
  <c r="C18" i="2" s="1"/>
  <c r="B17" i="2"/>
  <c r="C17" i="2" s="1"/>
  <c r="B16" i="2"/>
  <c r="C16" i="2" s="1"/>
  <c r="B15" i="2"/>
  <c r="C15" i="2" s="1"/>
  <c r="B14" i="2"/>
  <c r="C14" i="2" s="1"/>
  <c r="B13" i="2"/>
  <c r="C13" i="2" s="1"/>
  <c r="B12" i="2"/>
  <c r="C12" i="2" s="1"/>
  <c r="B11" i="2"/>
  <c r="C11" i="2" s="1"/>
  <c r="B10" i="2"/>
  <c r="C10" i="2" s="1"/>
  <c r="E6" i="2"/>
  <c r="B29" i="1"/>
  <c r="C29" i="1" s="1"/>
  <c r="B28" i="1"/>
  <c r="C28" i="1" s="1"/>
  <c r="B27" i="1"/>
  <c r="C27" i="1" s="1"/>
  <c r="B26" i="1"/>
  <c r="C26" i="1" s="1"/>
  <c r="B25" i="1"/>
  <c r="C25" i="1" s="1"/>
  <c r="B24" i="1"/>
  <c r="C24" i="1" s="1"/>
  <c r="B23" i="1"/>
  <c r="C23" i="1" s="1"/>
  <c r="B22" i="1"/>
  <c r="C22" i="1" s="1"/>
  <c r="B21" i="1"/>
  <c r="C21" i="1" s="1"/>
  <c r="B20" i="1"/>
  <c r="C20" i="1" s="1"/>
  <c r="B19" i="1"/>
  <c r="C19" i="1" s="1"/>
  <c r="B18" i="1"/>
  <c r="C18" i="1" s="1"/>
  <c r="B17" i="1"/>
  <c r="C17" i="1" s="1"/>
  <c r="B16" i="1"/>
  <c r="C16" i="1" s="1"/>
  <c r="B15" i="1"/>
  <c r="C15" i="1" s="1"/>
  <c r="B14" i="1"/>
  <c r="C14" i="1" s="1"/>
  <c r="B13" i="1"/>
  <c r="C13" i="1" s="1"/>
  <c r="B12" i="1"/>
  <c r="C12" i="1" s="1"/>
  <c r="B11" i="1"/>
  <c r="C11" i="1" s="1"/>
  <c r="B10" i="1"/>
  <c r="C10" i="1" s="1"/>
  <c r="E6" i="1"/>
  <c r="E5" i="1"/>
  <c r="E7" i="1" s="1"/>
  <c r="E5" i="2" l="1"/>
  <c r="E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Copilot</author>
  </authors>
  <commentList>
    <comment ref="B4" authorId="0" shapeId="0" xr:uid="{00000000-0006-0000-0000-000001000000}">
      <text>
        <r>
          <rPr>
            <sz val="10"/>
            <rFont val="Arial"/>
            <family val="2"/>
          </rPr>
          <t>Diese Eingabezelle ändern, damit sich alle Stellprobenzeiten automatisch aktualisieren.</t>
        </r>
      </text>
    </comment>
    <comment ref="B5" authorId="0" shapeId="0" xr:uid="{00000000-0006-0000-0000-000002000000}">
      <text>
        <r>
          <rPr>
            <sz val="10"/>
            <rFont val="Arial"/>
            <family val="2"/>
          </rPr>
          <t>Dauer pro Gruppe in Minuten.</t>
        </r>
      </text>
    </comment>
    <comment ref="B6" authorId="0" shapeId="0" xr:uid="{00000000-0006-0000-0000-000003000000}">
      <text>
        <r>
          <rPr>
            <sz val="10"/>
            <rFont val="Arial"/>
            <family val="2"/>
          </rPr>
          <t>Letzte Gruppe ist um diese Minuten vor Turnierbeginn fertig.</t>
        </r>
      </text>
    </comment>
    <comment ref="B7" authorId="0" shapeId="0" xr:uid="{00000000-0006-0000-0000-000004000000}">
      <text>
        <r>
          <rPr>
            <sz val="10"/>
            <rFont val="Arial"/>
            <family val="2"/>
          </rPr>
          <t>Anzahl der Gruppen im Zeitplan.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Copilot</author>
  </authors>
  <commentList>
    <comment ref="B4" authorId="0" shapeId="0" xr:uid="{46172EE3-5A1D-493B-8E37-895369E26BB9}">
      <text>
        <r>
          <rPr>
            <sz val="10"/>
            <rFont val="Arial"/>
            <family val="2"/>
          </rPr>
          <t>Diese Eingabezelle ändern, damit sich alle Stellprobenzeiten automatisch aktualisieren.</t>
        </r>
      </text>
    </comment>
    <comment ref="B5" authorId="0" shapeId="0" xr:uid="{88D06EC0-0BD3-4AA4-AB60-00C9D4A67803}">
      <text>
        <r>
          <rPr>
            <sz val="10"/>
            <rFont val="Arial"/>
            <family val="2"/>
          </rPr>
          <t>Dauer pro Gruppe in Minuten.</t>
        </r>
      </text>
    </comment>
    <comment ref="B6" authorId="0" shapeId="0" xr:uid="{23324F25-6BE3-4FFD-8A28-1FAC455597B6}">
      <text>
        <r>
          <rPr>
            <sz val="10"/>
            <rFont val="Arial"/>
            <family val="2"/>
          </rPr>
          <t>Letzte Gruppe ist um diese Minuten vor Turnierbeginn fertig.</t>
        </r>
      </text>
    </comment>
    <comment ref="B7" authorId="0" shapeId="0" xr:uid="{E4897BDC-215B-4582-8EC0-67A7D0F3B6C5}">
      <text>
        <r>
          <rPr>
            <sz val="10"/>
            <rFont val="Arial"/>
            <family val="2"/>
          </rPr>
          <t>Anzahl der Gruppen im Zeitplan.</t>
        </r>
      </text>
    </comment>
  </commentList>
</comments>
</file>

<file path=xl/sharedStrings.xml><?xml version="1.0" encoding="utf-8"?>
<sst xmlns="http://schemas.openxmlformats.org/spreadsheetml/2006/main" count="32" uniqueCount="17">
  <si>
    <r>
      <rPr>
        <b/>
        <sz val="16"/>
        <color rgb="FFFFFFFF"/>
        <rFont val="Calibri"/>
        <family val="2"/>
        <scheme val="minor"/>
      </rPr>
      <t xml:space="preserve">Stellproben-Zeitplan
</t>
    </r>
    <r>
      <rPr>
        <sz val="14"/>
        <color rgb="FFFFFFFF"/>
        <rFont val="Calibri"/>
        <family val="2"/>
        <scheme val="minor"/>
      </rPr>
      <t>Samstag, Turnierbeginn: 14.30 Uhr</t>
    </r>
  </si>
  <si>
    <t>Einstellungen</t>
  </si>
  <si>
    <t>Wert</t>
  </si>
  <si>
    <t>Turnierbeginn</t>
  </si>
  <si>
    <t>Kontrolle:</t>
  </si>
  <si>
    <t>Dauer je Stellprobe (Min.)</t>
  </si>
  <si>
    <t>Letzte Gruppe fertig um</t>
  </si>
  <si>
    <t>Fertig vor Turnierbeginn (Min.)</t>
  </si>
  <si>
    <t>Soll-Ende</t>
  </si>
  <si>
    <t>Anzahl Gruppen</t>
  </si>
  <si>
    <t>Status</t>
  </si>
  <si>
    <t>Formation</t>
  </si>
  <si>
    <t>Start Stellprobe</t>
  </si>
  <si>
    <t>Ende Stellprobe</t>
  </si>
  <si>
    <t>Liga</t>
  </si>
  <si>
    <t>Hinweis: Um den Plan anzupassen, ändern Sie nur den Turnierbeginn in Zelle B4. Die Start- und Endzeiten werden per Formel rückwärts berechnet. Die letzte Gruppe endet 30 Minuten vor Turnierbeginn.</t>
  </si>
  <si>
    <r>
      <t xml:space="preserve">Stellproben-Zeitplan
</t>
    </r>
    <r>
      <rPr>
        <sz val="14"/>
        <color rgb="FFFFFFFF"/>
        <rFont val="Calibri"/>
        <family val="2"/>
        <scheme val="minor"/>
      </rPr>
      <t>Sonntag, Turnierbeginn: 12.30 Uhr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</si>
</sst>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666666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4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AF7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CE4D6"/>
        <bgColor rgb="FFF2F2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2" borderId="1" xfId="0" applyFont="1" applyFill="1" applyBorder="1"/>
    <xf numFmtId="0" fontId="1" fillId="0" borderId="1" xfId="0" applyFont="1" applyBorder="1"/>
    <xf numFmtId="20" fontId="5" fillId="3" borderId="1" xfId="0" applyNumberFormat="1" applyFont="1" applyFill="1" applyBorder="1"/>
    <xf numFmtId="0" fontId="6" fillId="0" borderId="0" xfId="0" applyFont="1"/>
    <xf numFmtId="1" fontId="5" fillId="3" borderId="1" xfId="0" applyNumberFormat="1" applyFont="1" applyFill="1" applyBorder="1"/>
    <xf numFmtId="20" fontId="1" fillId="4" borderId="1" xfId="0" applyNumberFormat="1" applyFont="1" applyFill="1" applyBorder="1"/>
    <xf numFmtId="0" fontId="1" fillId="4" borderId="1" xfId="0" applyFont="1" applyFill="1" applyBorder="1"/>
    <xf numFmtId="0" fontId="4" fillId="2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20" fontId="1" fillId="5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6" borderId="0" xfId="0" applyFont="1" applyFill="1" applyAlignment="1">
      <alignment vertical="top" wrapText="1"/>
    </xf>
  </cellXfs>
  <cellStyles count="1">
    <cellStyle name="Standard" xfId="0" builtinId="0"/>
  </cellStyles>
  <dxfs count="12"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none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2F2F2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ellprobenZeitplan20" displayName="StellprobenZeitplan20" ref="A9:D29" totalsRowShown="0" headerRowDxfId="11" dataDxfId="10">
  <autoFilter ref="A9:D29" xr:uid="{00000000-0009-0000-0100-000001000000}"/>
  <tableColumns count="4">
    <tableColumn id="1" xr3:uid="{00000000-0010-0000-0000-000001000000}" name="Formation" dataDxfId="9"/>
    <tableColumn id="2" xr3:uid="{00000000-0010-0000-0000-000002000000}" name="Start Stellprobe" dataDxfId="8"/>
    <tableColumn id="3" xr3:uid="{00000000-0010-0000-0000-000003000000}" name="Ende Stellprobe" dataDxfId="7"/>
    <tableColumn id="4" xr3:uid="{00000000-0010-0000-0000-000004000000}" name="Liga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1E9247-74AA-419C-A01A-4647A7ADDD7A}" name="StellprobenZeitplan203" displayName="StellprobenZeitplan203" ref="A9:D29" totalsRowShown="0" headerRowDxfId="5" dataDxfId="4">
  <autoFilter ref="A9:D29" xr:uid="{00000000-0009-0000-0100-000001000000}"/>
  <tableColumns count="4">
    <tableColumn id="1" xr3:uid="{9670886A-B20B-4B72-B283-AA47FA4203B3}" name="Formation" dataDxfId="3"/>
    <tableColumn id="2" xr3:uid="{702BA662-C11D-47AB-8C41-67453AFB69BF}" name="Start Stellprobe" dataDxfId="2">
      <calculatedColumnFormula>$B$4-($B$6/1440)-(($B$7-A10+1)*($B$5/1440))</calculatedColumnFormula>
    </tableColumn>
    <tableColumn id="3" xr3:uid="{91AED732-B208-404A-ADF4-9D9CC8662F55}" name="Ende Stellprobe" dataDxfId="1">
      <calculatedColumnFormula>B10+($B$5/1440)</calculatedColumnFormula>
    </tableColumn>
    <tableColumn id="4" xr3:uid="{F8FCB3C5-D2CD-4A0A-B92C-FE073B3C2B8A}" name="Lig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showGridLines="0" zoomScaleNormal="100" workbookViewId="0">
      <pane ySplit="9" topLeftCell="A10" activePane="bottomLeft" state="frozen"/>
      <selection pane="bottomLeft" sqref="A1:E1"/>
    </sheetView>
  </sheetViews>
  <sheetFormatPr baseColWidth="10" defaultColWidth="8.7109375" defaultRowHeight="15" x14ac:dyDescent="0.25"/>
  <cols>
    <col min="1" max="1" width="28" customWidth="1"/>
    <col min="2" max="3" width="18" customWidth="1"/>
    <col min="4" max="4" width="14" customWidth="1"/>
    <col min="5" max="5" width="16" customWidth="1"/>
  </cols>
  <sheetData>
    <row r="1" spans="1:5" ht="42.75" customHeight="1" x14ac:dyDescent="0.25">
      <c r="A1" s="16" t="s">
        <v>0</v>
      </c>
      <c r="B1" s="17"/>
      <c r="C1" s="17"/>
      <c r="D1" s="17"/>
      <c r="E1" s="17"/>
    </row>
    <row r="2" spans="1:5" x14ac:dyDescent="0.25">
      <c r="A2" s="1"/>
      <c r="B2" s="1"/>
      <c r="C2" s="1"/>
      <c r="D2" s="1"/>
      <c r="E2" s="1"/>
    </row>
    <row r="3" spans="1:5" hidden="1" x14ac:dyDescent="0.25">
      <c r="A3" s="2" t="s">
        <v>1</v>
      </c>
      <c r="B3" s="2" t="s">
        <v>2</v>
      </c>
      <c r="C3" s="1"/>
      <c r="D3" s="1"/>
      <c r="E3" s="1"/>
    </row>
    <row r="4" spans="1:5" hidden="1" x14ac:dyDescent="0.25">
      <c r="A4" s="3" t="s">
        <v>3</v>
      </c>
      <c r="B4" s="4">
        <v>0.60416666666666696</v>
      </c>
      <c r="C4" s="1"/>
      <c r="D4" s="5" t="s">
        <v>4</v>
      </c>
      <c r="E4" s="1"/>
    </row>
    <row r="5" spans="1:5" hidden="1" x14ac:dyDescent="0.25">
      <c r="A5" s="3" t="s">
        <v>5</v>
      </c>
      <c r="B5" s="6">
        <v>8</v>
      </c>
      <c r="C5" s="1"/>
      <c r="D5" s="3" t="s">
        <v>6</v>
      </c>
      <c r="E5" s="7">
        <f>MAX(C10:C29)</f>
        <v>0.58333333333333359</v>
      </c>
    </row>
    <row r="6" spans="1:5" hidden="1" x14ac:dyDescent="0.25">
      <c r="A6" s="3" t="s">
        <v>7</v>
      </c>
      <c r="B6" s="6">
        <v>30</v>
      </c>
      <c r="C6" s="1"/>
      <c r="D6" s="3" t="s">
        <v>8</v>
      </c>
      <c r="E6" s="7">
        <f>$B$4-($B$6/1440)</f>
        <v>0.58333333333333359</v>
      </c>
    </row>
    <row r="7" spans="1:5" hidden="1" x14ac:dyDescent="0.25">
      <c r="A7" s="3" t="s">
        <v>9</v>
      </c>
      <c r="B7" s="6">
        <v>20</v>
      </c>
      <c r="C7" s="1"/>
      <c r="D7" s="3" t="s">
        <v>10</v>
      </c>
      <c r="E7" s="8" t="str">
        <f>IF(E5=E6,"OK","Prüfen")</f>
        <v>OK</v>
      </c>
    </row>
    <row r="8" spans="1:5" x14ac:dyDescent="0.25">
      <c r="A8" s="1"/>
      <c r="B8" s="1"/>
      <c r="C8" s="1"/>
      <c r="D8" s="1"/>
      <c r="E8" s="1"/>
    </row>
    <row r="9" spans="1:5" x14ac:dyDescent="0.25">
      <c r="A9" s="9" t="s">
        <v>11</v>
      </c>
      <c r="B9" s="9" t="s">
        <v>12</v>
      </c>
      <c r="C9" s="9" t="s">
        <v>13</v>
      </c>
      <c r="D9" s="9" t="s">
        <v>14</v>
      </c>
      <c r="E9" s="1"/>
    </row>
    <row r="10" spans="1:5" x14ac:dyDescent="0.25">
      <c r="A10" s="10">
        <v>1</v>
      </c>
      <c r="B10" s="11">
        <f t="shared" ref="B10:B29" si="0">$B$4-($B$6/1440)-(($B$7-A10+1)*($B$5/1440))</f>
        <v>0.47222222222222249</v>
      </c>
      <c r="C10" s="11">
        <f t="shared" ref="C10:C29" si="1">B10+($B$5/1440)</f>
        <v>0.47777777777777802</v>
      </c>
      <c r="D10" s="12"/>
      <c r="E10" s="1"/>
    </row>
    <row r="11" spans="1:5" x14ac:dyDescent="0.25">
      <c r="A11" s="13">
        <v>2</v>
      </c>
      <c r="B11" s="14">
        <f t="shared" si="0"/>
        <v>0.47777777777777802</v>
      </c>
      <c r="C11" s="14">
        <f t="shared" si="1"/>
        <v>0.48333333333333356</v>
      </c>
      <c r="D11" s="15"/>
      <c r="E11" s="1"/>
    </row>
    <row r="12" spans="1:5" x14ac:dyDescent="0.25">
      <c r="A12" s="10">
        <v>3</v>
      </c>
      <c r="B12" s="11">
        <f t="shared" si="0"/>
        <v>0.48333333333333361</v>
      </c>
      <c r="C12" s="11">
        <f t="shared" si="1"/>
        <v>0.48888888888888915</v>
      </c>
      <c r="D12" s="12"/>
      <c r="E12" s="1"/>
    </row>
    <row r="13" spans="1:5" x14ac:dyDescent="0.25">
      <c r="A13" s="13">
        <v>4</v>
      </c>
      <c r="B13" s="14">
        <f t="shared" si="0"/>
        <v>0.48888888888888915</v>
      </c>
      <c r="C13" s="14">
        <f t="shared" si="1"/>
        <v>0.49444444444444469</v>
      </c>
      <c r="D13" s="15"/>
      <c r="E13" s="1"/>
    </row>
    <row r="14" spans="1:5" x14ac:dyDescent="0.25">
      <c r="A14" s="10">
        <v>5</v>
      </c>
      <c r="B14" s="11">
        <f t="shared" si="0"/>
        <v>0.49444444444444469</v>
      </c>
      <c r="C14" s="11">
        <f t="shared" si="1"/>
        <v>0.50000000000000022</v>
      </c>
      <c r="D14" s="12"/>
      <c r="E14" s="1"/>
    </row>
    <row r="15" spans="1:5" x14ac:dyDescent="0.25">
      <c r="A15" s="13">
        <v>6</v>
      </c>
      <c r="B15" s="14">
        <f t="shared" si="0"/>
        <v>0.50000000000000022</v>
      </c>
      <c r="C15" s="14">
        <f t="shared" si="1"/>
        <v>0.50555555555555576</v>
      </c>
      <c r="D15" s="15"/>
      <c r="E15" s="1"/>
    </row>
    <row r="16" spans="1:5" x14ac:dyDescent="0.25">
      <c r="A16" s="10">
        <v>7</v>
      </c>
      <c r="B16" s="11">
        <f t="shared" si="0"/>
        <v>0.50555555555555576</v>
      </c>
      <c r="C16" s="11">
        <f t="shared" si="1"/>
        <v>0.51111111111111129</v>
      </c>
      <c r="D16" s="12"/>
      <c r="E16" s="1"/>
    </row>
    <row r="17" spans="1:5" x14ac:dyDescent="0.25">
      <c r="A17" s="13">
        <v>8</v>
      </c>
      <c r="B17" s="14">
        <f t="shared" si="0"/>
        <v>0.5111111111111114</v>
      </c>
      <c r="C17" s="14">
        <f t="shared" si="1"/>
        <v>0.51666666666666694</v>
      </c>
      <c r="D17" s="15"/>
      <c r="E17" s="1"/>
    </row>
    <row r="18" spans="1:5" x14ac:dyDescent="0.25">
      <c r="A18" s="10">
        <v>9</v>
      </c>
      <c r="B18" s="11">
        <f t="shared" si="0"/>
        <v>0.51666666666666694</v>
      </c>
      <c r="C18" s="11">
        <f t="shared" si="1"/>
        <v>0.52222222222222248</v>
      </c>
      <c r="D18" s="12"/>
      <c r="E18" s="1"/>
    </row>
    <row r="19" spans="1:5" x14ac:dyDescent="0.25">
      <c r="A19" s="13">
        <v>10</v>
      </c>
      <c r="B19" s="14">
        <f t="shared" si="0"/>
        <v>0.52222222222222248</v>
      </c>
      <c r="C19" s="14">
        <f t="shared" si="1"/>
        <v>0.52777777777777801</v>
      </c>
      <c r="D19" s="15"/>
      <c r="E19" s="1"/>
    </row>
    <row r="20" spans="1:5" x14ac:dyDescent="0.25">
      <c r="A20" s="10">
        <v>11</v>
      </c>
      <c r="B20" s="11">
        <f t="shared" si="0"/>
        <v>0.52777777777777801</v>
      </c>
      <c r="C20" s="11">
        <f t="shared" si="1"/>
        <v>0.53333333333333355</v>
      </c>
      <c r="D20" s="12"/>
      <c r="E20" s="1"/>
    </row>
    <row r="21" spans="1:5" x14ac:dyDescent="0.25">
      <c r="A21" s="13">
        <v>12</v>
      </c>
      <c r="B21" s="14">
        <f t="shared" si="0"/>
        <v>0.53333333333333355</v>
      </c>
      <c r="C21" s="14">
        <f t="shared" si="1"/>
        <v>0.53888888888888908</v>
      </c>
      <c r="D21" s="15"/>
      <c r="E21" s="1"/>
    </row>
    <row r="22" spans="1:5" x14ac:dyDescent="0.25">
      <c r="A22" s="10">
        <v>13</v>
      </c>
      <c r="B22" s="11">
        <f t="shared" si="0"/>
        <v>0.53888888888888919</v>
      </c>
      <c r="C22" s="11">
        <f t="shared" si="1"/>
        <v>0.54444444444444473</v>
      </c>
      <c r="D22" s="12"/>
      <c r="E22" s="1"/>
    </row>
    <row r="23" spans="1:5" x14ac:dyDescent="0.25">
      <c r="A23" s="13">
        <v>14</v>
      </c>
      <c r="B23" s="14">
        <f t="shared" si="0"/>
        <v>0.54444444444444473</v>
      </c>
      <c r="C23" s="14">
        <f t="shared" si="1"/>
        <v>0.55000000000000027</v>
      </c>
      <c r="D23" s="15"/>
      <c r="E23" s="1"/>
    </row>
    <row r="24" spans="1:5" x14ac:dyDescent="0.25">
      <c r="A24" s="10">
        <v>15</v>
      </c>
      <c r="B24" s="11">
        <f t="shared" si="0"/>
        <v>0.55000000000000027</v>
      </c>
      <c r="C24" s="11">
        <f t="shared" si="1"/>
        <v>0.5555555555555558</v>
      </c>
      <c r="D24" s="12"/>
      <c r="E24" s="1"/>
    </row>
    <row r="25" spans="1:5" x14ac:dyDescent="0.25">
      <c r="A25" s="13">
        <v>16</v>
      </c>
      <c r="B25" s="14">
        <f t="shared" si="0"/>
        <v>0.5555555555555558</v>
      </c>
      <c r="C25" s="14">
        <f t="shared" si="1"/>
        <v>0.56111111111111134</v>
      </c>
      <c r="D25" s="15"/>
      <c r="E25" s="1"/>
    </row>
    <row r="26" spans="1:5" x14ac:dyDescent="0.25">
      <c r="A26" s="10">
        <v>17</v>
      </c>
      <c r="B26" s="11">
        <f t="shared" si="0"/>
        <v>0.56111111111111134</v>
      </c>
      <c r="C26" s="11">
        <f t="shared" si="1"/>
        <v>0.56666666666666687</v>
      </c>
      <c r="D26" s="12"/>
      <c r="E26" s="1"/>
    </row>
    <row r="27" spans="1:5" x14ac:dyDescent="0.25">
      <c r="A27" s="13">
        <v>18</v>
      </c>
      <c r="B27" s="14">
        <f t="shared" si="0"/>
        <v>0.56666666666666687</v>
      </c>
      <c r="C27" s="14">
        <f t="shared" si="1"/>
        <v>0.57222222222222241</v>
      </c>
      <c r="D27" s="15"/>
      <c r="E27" s="1"/>
    </row>
    <row r="28" spans="1:5" x14ac:dyDescent="0.25">
      <c r="A28" s="10">
        <v>19</v>
      </c>
      <c r="B28" s="11">
        <f t="shared" si="0"/>
        <v>0.57222222222222252</v>
      </c>
      <c r="C28" s="11">
        <f t="shared" si="1"/>
        <v>0.57777777777777806</v>
      </c>
      <c r="D28" s="12"/>
      <c r="E28" s="1"/>
    </row>
    <row r="29" spans="1:5" x14ac:dyDescent="0.25">
      <c r="A29" s="13">
        <v>20</v>
      </c>
      <c r="B29" s="14">
        <f t="shared" si="0"/>
        <v>0.57777777777777806</v>
      </c>
      <c r="C29" s="14">
        <f t="shared" si="1"/>
        <v>0.58333333333333359</v>
      </c>
      <c r="D29" s="15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ht="15" customHeight="1" x14ac:dyDescent="0.25">
      <c r="A32" s="18" t="s">
        <v>15</v>
      </c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</sheetData>
  <mergeCells count="2">
    <mergeCell ref="A1:E1"/>
    <mergeCell ref="A32:E34"/>
  </mergeCells>
  <pageMargins left="0.75" right="0.75" top="1" bottom="1" header="0.511811023622047" footer="0.511811023622047"/>
  <pageSetup orientation="portrait" horizontalDpi="300" verticalDpi="300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F742-5470-48FD-906D-850476EC6A0F}">
  <sheetPr>
    <pageSetUpPr fitToPage="1"/>
  </sheetPr>
  <dimension ref="A1:E34"/>
  <sheetViews>
    <sheetView showGridLines="0" tabSelected="1" zoomScaleNormal="100" workbookViewId="0">
      <pane ySplit="9" topLeftCell="A10" activePane="bottomLeft" state="frozen"/>
      <selection pane="bottomLeft" activeCell="H17" sqref="H17"/>
    </sheetView>
  </sheetViews>
  <sheetFormatPr baseColWidth="10" defaultColWidth="8.7109375" defaultRowHeight="15" x14ac:dyDescent="0.25"/>
  <cols>
    <col min="1" max="1" width="28" customWidth="1"/>
    <col min="2" max="3" width="18" customWidth="1"/>
    <col min="4" max="4" width="14" customWidth="1"/>
    <col min="5" max="5" width="16" customWidth="1"/>
  </cols>
  <sheetData>
    <row r="1" spans="1:5" ht="42.75" customHeight="1" x14ac:dyDescent="0.25">
      <c r="A1" s="16" t="s">
        <v>16</v>
      </c>
      <c r="B1" s="17"/>
      <c r="C1" s="17"/>
      <c r="D1" s="17"/>
      <c r="E1" s="17"/>
    </row>
    <row r="2" spans="1:5" x14ac:dyDescent="0.25">
      <c r="A2" s="1"/>
      <c r="B2" s="1"/>
      <c r="C2" s="1"/>
      <c r="D2" s="1"/>
      <c r="E2" s="1"/>
    </row>
    <row r="3" spans="1:5" hidden="1" x14ac:dyDescent="0.25">
      <c r="A3" s="2" t="s">
        <v>1</v>
      </c>
      <c r="B3" s="2" t="s">
        <v>2</v>
      </c>
      <c r="C3" s="1"/>
      <c r="D3" s="1"/>
      <c r="E3" s="1"/>
    </row>
    <row r="4" spans="1:5" hidden="1" x14ac:dyDescent="0.25">
      <c r="A4" s="3" t="s">
        <v>3</v>
      </c>
      <c r="B4" s="4">
        <v>0.52083333333333337</v>
      </c>
      <c r="C4" s="1"/>
      <c r="D4" s="5" t="s">
        <v>4</v>
      </c>
      <c r="E4" s="1"/>
    </row>
    <row r="5" spans="1:5" hidden="1" x14ac:dyDescent="0.25">
      <c r="A5" s="3" t="s">
        <v>5</v>
      </c>
      <c r="B5" s="6">
        <v>8</v>
      </c>
      <c r="C5" s="1"/>
      <c r="D5" s="3" t="s">
        <v>6</v>
      </c>
      <c r="E5" s="7">
        <f>MAX(C10:C29)</f>
        <v>0.5</v>
      </c>
    </row>
    <row r="6" spans="1:5" hidden="1" x14ac:dyDescent="0.25">
      <c r="A6" s="3" t="s">
        <v>7</v>
      </c>
      <c r="B6" s="6">
        <v>30</v>
      </c>
      <c r="C6" s="1"/>
      <c r="D6" s="3" t="s">
        <v>8</v>
      </c>
      <c r="E6" s="7">
        <f>$B$4-($B$6/1440)</f>
        <v>0.5</v>
      </c>
    </row>
    <row r="7" spans="1:5" hidden="1" x14ac:dyDescent="0.25">
      <c r="A7" s="3" t="s">
        <v>9</v>
      </c>
      <c r="B7" s="6">
        <v>20</v>
      </c>
      <c r="C7" s="1"/>
      <c r="D7" s="3" t="s">
        <v>10</v>
      </c>
      <c r="E7" s="8" t="str">
        <f>IF(E5=E6,"OK","Prüfen")</f>
        <v>OK</v>
      </c>
    </row>
    <row r="8" spans="1:5" x14ac:dyDescent="0.25">
      <c r="A8" s="1"/>
      <c r="B8" s="1"/>
      <c r="C8" s="1"/>
      <c r="D8" s="1"/>
      <c r="E8" s="1"/>
    </row>
    <row r="9" spans="1:5" x14ac:dyDescent="0.25">
      <c r="A9" s="9" t="s">
        <v>11</v>
      </c>
      <c r="B9" s="9" t="s">
        <v>12</v>
      </c>
      <c r="C9" s="9" t="s">
        <v>13</v>
      </c>
      <c r="D9" s="9" t="s">
        <v>14</v>
      </c>
      <c r="E9" s="1"/>
    </row>
    <row r="10" spans="1:5" x14ac:dyDescent="0.25">
      <c r="A10" s="10">
        <v>1</v>
      </c>
      <c r="B10" s="11">
        <f t="shared" ref="B10:B29" si="0">$B$4-($B$6/1440)-(($B$7-A10+1)*($B$5/1440))</f>
        <v>0.3888888888888889</v>
      </c>
      <c r="C10" s="11">
        <f t="shared" ref="C10:C29" si="1">B10+($B$5/1440)</f>
        <v>0.39444444444444443</v>
      </c>
      <c r="D10" s="12"/>
      <c r="E10" s="1"/>
    </row>
    <row r="11" spans="1:5" x14ac:dyDescent="0.25">
      <c r="A11" s="13">
        <v>2</v>
      </c>
      <c r="B11" s="14">
        <f t="shared" si="0"/>
        <v>0.39444444444444443</v>
      </c>
      <c r="C11" s="14">
        <f t="shared" si="1"/>
        <v>0.39999999999999997</v>
      </c>
      <c r="D11" s="15"/>
      <c r="E11" s="1"/>
    </row>
    <row r="12" spans="1:5" x14ac:dyDescent="0.25">
      <c r="A12" s="10">
        <v>3</v>
      </c>
      <c r="B12" s="11">
        <f t="shared" si="0"/>
        <v>0.4</v>
      </c>
      <c r="C12" s="11">
        <f t="shared" si="1"/>
        <v>0.40555555555555556</v>
      </c>
      <c r="D12" s="12"/>
      <c r="E12" s="1"/>
    </row>
    <row r="13" spans="1:5" x14ac:dyDescent="0.25">
      <c r="A13" s="13">
        <v>4</v>
      </c>
      <c r="B13" s="14">
        <f t="shared" si="0"/>
        <v>0.40555555555555556</v>
      </c>
      <c r="C13" s="14">
        <f t="shared" si="1"/>
        <v>0.41111111111111109</v>
      </c>
      <c r="D13" s="15"/>
      <c r="E13" s="1"/>
    </row>
    <row r="14" spans="1:5" x14ac:dyDescent="0.25">
      <c r="A14" s="10">
        <v>5</v>
      </c>
      <c r="B14" s="11">
        <f t="shared" si="0"/>
        <v>0.41111111111111109</v>
      </c>
      <c r="C14" s="11">
        <f t="shared" si="1"/>
        <v>0.41666666666666663</v>
      </c>
      <c r="D14" s="12"/>
      <c r="E14" s="1"/>
    </row>
    <row r="15" spans="1:5" x14ac:dyDescent="0.25">
      <c r="A15" s="13">
        <v>6</v>
      </c>
      <c r="B15" s="14">
        <f t="shared" si="0"/>
        <v>0.41666666666666663</v>
      </c>
      <c r="C15" s="14">
        <f t="shared" si="1"/>
        <v>0.42222222222222217</v>
      </c>
      <c r="D15" s="15"/>
      <c r="E15" s="1"/>
    </row>
    <row r="16" spans="1:5" x14ac:dyDescent="0.25">
      <c r="A16" s="10">
        <v>7</v>
      </c>
      <c r="B16" s="11">
        <f t="shared" si="0"/>
        <v>0.42222222222222222</v>
      </c>
      <c r="C16" s="11">
        <f t="shared" si="1"/>
        <v>0.42777777777777776</v>
      </c>
      <c r="D16" s="12"/>
      <c r="E16" s="1"/>
    </row>
    <row r="17" spans="1:5" x14ac:dyDescent="0.25">
      <c r="A17" s="13">
        <v>8</v>
      </c>
      <c r="B17" s="14">
        <f t="shared" si="0"/>
        <v>0.42777777777777776</v>
      </c>
      <c r="C17" s="14">
        <f t="shared" si="1"/>
        <v>0.43333333333333329</v>
      </c>
      <c r="D17" s="15"/>
      <c r="E17" s="1"/>
    </row>
    <row r="18" spans="1:5" x14ac:dyDescent="0.25">
      <c r="A18" s="10">
        <v>9</v>
      </c>
      <c r="B18" s="11">
        <f t="shared" si="0"/>
        <v>0.43333333333333335</v>
      </c>
      <c r="C18" s="11">
        <f t="shared" si="1"/>
        <v>0.43888888888888888</v>
      </c>
      <c r="D18" s="12"/>
      <c r="E18" s="1"/>
    </row>
    <row r="19" spans="1:5" x14ac:dyDescent="0.25">
      <c r="A19" s="13">
        <v>10</v>
      </c>
      <c r="B19" s="14">
        <f t="shared" si="0"/>
        <v>0.43888888888888888</v>
      </c>
      <c r="C19" s="14">
        <f t="shared" si="1"/>
        <v>0.44444444444444442</v>
      </c>
      <c r="D19" s="15"/>
      <c r="E19" s="1"/>
    </row>
    <row r="20" spans="1:5" x14ac:dyDescent="0.25">
      <c r="A20" s="10">
        <v>11</v>
      </c>
      <c r="B20" s="11">
        <f t="shared" si="0"/>
        <v>0.44444444444444442</v>
      </c>
      <c r="C20" s="11">
        <f t="shared" si="1"/>
        <v>0.44999999999999996</v>
      </c>
      <c r="D20" s="12"/>
      <c r="E20" s="1"/>
    </row>
    <row r="21" spans="1:5" x14ac:dyDescent="0.25">
      <c r="A21" s="13">
        <v>12</v>
      </c>
      <c r="B21" s="14">
        <f t="shared" si="0"/>
        <v>0.45</v>
      </c>
      <c r="C21" s="14">
        <f t="shared" si="1"/>
        <v>0.45555555555555555</v>
      </c>
      <c r="D21" s="15"/>
      <c r="E21" s="1"/>
    </row>
    <row r="22" spans="1:5" x14ac:dyDescent="0.25">
      <c r="A22" s="10">
        <v>13</v>
      </c>
      <c r="B22" s="11">
        <f t="shared" si="0"/>
        <v>0.45555555555555555</v>
      </c>
      <c r="C22" s="11">
        <f t="shared" si="1"/>
        <v>0.46111111111111108</v>
      </c>
      <c r="D22" s="12"/>
      <c r="E22" s="1"/>
    </row>
    <row r="23" spans="1:5" x14ac:dyDescent="0.25">
      <c r="A23" s="13">
        <v>14</v>
      </c>
      <c r="B23" s="14">
        <f t="shared" si="0"/>
        <v>0.46111111111111114</v>
      </c>
      <c r="C23" s="14">
        <f t="shared" si="1"/>
        <v>0.46666666666666667</v>
      </c>
      <c r="D23" s="15"/>
      <c r="E23" s="1"/>
    </row>
    <row r="24" spans="1:5" x14ac:dyDescent="0.25">
      <c r="A24" s="10">
        <v>15</v>
      </c>
      <c r="B24" s="11">
        <f t="shared" si="0"/>
        <v>0.46666666666666667</v>
      </c>
      <c r="C24" s="11">
        <f t="shared" si="1"/>
        <v>0.47222222222222221</v>
      </c>
      <c r="D24" s="12"/>
      <c r="E24" s="1"/>
    </row>
    <row r="25" spans="1:5" x14ac:dyDescent="0.25">
      <c r="A25" s="13">
        <v>16</v>
      </c>
      <c r="B25" s="14">
        <f t="shared" si="0"/>
        <v>0.47222222222222221</v>
      </c>
      <c r="C25" s="14">
        <f t="shared" si="1"/>
        <v>0.47777777777777775</v>
      </c>
      <c r="D25" s="15"/>
      <c r="E25" s="1"/>
    </row>
    <row r="26" spans="1:5" x14ac:dyDescent="0.25">
      <c r="A26" s="10">
        <v>17</v>
      </c>
      <c r="B26" s="11">
        <f t="shared" si="0"/>
        <v>0.4777777777777778</v>
      </c>
      <c r="C26" s="11">
        <f t="shared" si="1"/>
        <v>0.48333333333333334</v>
      </c>
      <c r="D26" s="12"/>
      <c r="E26" s="1"/>
    </row>
    <row r="27" spans="1:5" x14ac:dyDescent="0.25">
      <c r="A27" s="13">
        <v>18</v>
      </c>
      <c r="B27" s="14">
        <f t="shared" si="0"/>
        <v>0.48333333333333334</v>
      </c>
      <c r="C27" s="14">
        <f t="shared" si="1"/>
        <v>0.48888888888888887</v>
      </c>
      <c r="D27" s="15"/>
      <c r="E27" s="1"/>
    </row>
    <row r="28" spans="1:5" x14ac:dyDescent="0.25">
      <c r="A28" s="10">
        <v>19</v>
      </c>
      <c r="B28" s="11">
        <f t="shared" si="0"/>
        <v>0.48888888888888887</v>
      </c>
      <c r="C28" s="11">
        <f t="shared" si="1"/>
        <v>0.49444444444444441</v>
      </c>
      <c r="D28" s="12"/>
      <c r="E28" s="1"/>
    </row>
    <row r="29" spans="1:5" x14ac:dyDescent="0.25">
      <c r="A29" s="13">
        <v>20</v>
      </c>
      <c r="B29" s="14">
        <f t="shared" si="0"/>
        <v>0.49444444444444446</v>
      </c>
      <c r="C29" s="14">
        <f t="shared" si="1"/>
        <v>0.5</v>
      </c>
      <c r="D29" s="15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ht="15" customHeight="1" x14ac:dyDescent="0.25">
      <c r="A32" s="18" t="s">
        <v>15</v>
      </c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</sheetData>
  <mergeCells count="2">
    <mergeCell ref="A1:E1"/>
    <mergeCell ref="A32:E34"/>
  </mergeCells>
  <pageMargins left="0.75" right="0.75" top="1" bottom="1" header="0.511811023622047" footer="0.511811023622047"/>
  <pageSetup orientation="portrait" horizontalDpi="300" verticalDpi="300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Stellproben (Samstag)</vt:lpstr>
      <vt:lpstr>Stellproben (Sonntag)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von Werne, Levinia</dc:creator>
  <cp:keywords/>
  <dc:description/>
  <cp:lastModifiedBy>von Werne, Levinia</cp:lastModifiedBy>
  <cp:revision>0</cp:revision>
  <dcterms:created xsi:type="dcterms:W3CDTF">2026-07-08T12:58:34Z</dcterms:created>
  <dcterms:modified xsi:type="dcterms:W3CDTF">2026-07-08T13:06:32Z</dcterms:modified>
  <cp:category/>
  <cp:contentStatus/>
</cp:coreProperties>
</file>